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oga\Desktop\"/>
    </mc:Choice>
  </mc:AlternateContent>
  <bookViews>
    <workbookView xWindow="0" yWindow="0" windowWidth="19200" windowHeight="735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6" i="1"/>
  <c r="J15" i="1"/>
  <c r="J14" i="1"/>
  <c r="J13" i="1"/>
  <c r="J12" i="1"/>
  <c r="J11" i="1"/>
  <c r="J10" i="1"/>
  <c r="J9" i="1"/>
  <c r="J8" i="1"/>
  <c r="J7" i="1"/>
  <c r="J6" i="1"/>
  <c r="K5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8" i="1" s="1"/>
  <c r="J5" i="1"/>
</calcChain>
</file>

<file path=xl/comments1.xml><?xml version="1.0" encoding="utf-8"?>
<comments xmlns="http://schemas.openxmlformats.org/spreadsheetml/2006/main">
  <authors>
    <author>Utente Windows</author>
  </authors>
  <commentList>
    <comment ref="H4" authorId="0" shapeId="0">
      <text>
        <r>
          <rPr>
            <b/>
            <sz val="9"/>
            <color indexed="81"/>
            <rFont val="Tahoma"/>
            <charset val="1"/>
          </rPr>
          <t>LClemente:
Inserire l'idea di acquisto di oro per il mese in corso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4" authorId="0" shapeId="0">
      <text>
        <r>
          <rPr>
            <b/>
            <sz val="9"/>
            <color indexed="81"/>
            <rFont val="Tahoma"/>
            <charset val="1"/>
          </rPr>
          <t>Luca Clemente: 
prezzo dell'oro al fixing nel mese (o momento di acquisto)</t>
        </r>
      </text>
    </comment>
  </commentList>
</comments>
</file>

<file path=xl/sharedStrings.xml><?xml version="1.0" encoding="utf-8"?>
<sst xmlns="http://schemas.openxmlformats.org/spreadsheetml/2006/main" count="47" uniqueCount="27">
  <si>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</si>
  <si>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</si>
  <si>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</si>
  <si>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</si>
  <si>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</si>
  <si>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</si>
  <si>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</si>
  <si>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</si>
  <si>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</si>
  <si>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</si>
  <si>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</si>
  <si>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</si>
  <si>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Mese</t>
  </si>
  <si>
    <t>Capitale versato</t>
  </si>
  <si>
    <t xml:space="preserve">   </t>
  </si>
  <si>
    <t>FIXING</t>
  </si>
  <si>
    <t xml:space="preserve">FIXING </t>
  </si>
  <si>
    <t>INIZIALE</t>
  </si>
  <si>
    <t>FINALE</t>
  </si>
  <si>
    <t>ESEMPIO 2 - INTERATTIVO</t>
  </si>
  <si>
    <r>
      <rPr>
        <b/>
        <i/>
        <sz val="14"/>
        <color rgb="FFFF0000"/>
        <rFont val="Garamond"/>
        <family val="2"/>
        <scheme val="major"/>
      </rPr>
      <t>ESEMPIO 1:</t>
    </r>
    <r>
      <rPr>
        <b/>
        <sz val="14"/>
        <color theme="1"/>
        <rFont val="Garamond"/>
        <family val="2"/>
        <scheme val="major"/>
      </rPr>
      <t xml:space="preserve"> Questo calcolo spiega il perché è utile un piano di accumulo di capitale in oro fisico da investimento. Nel momento in cui il prezzo dell'oro varia in ribasso o in rialzo si acquistano più o meno grammi di oro nel corso del tempo. Nel caso in cui alla fine dell'anno il prezzo dell'oro dovesse essere più basso (49,17 €/gr) di 50€ (dimunuzione del 2,458% circa) il nostro capitale sarà cresciuto del 3,625%.</t>
    </r>
  </si>
  <si>
    <r>
      <rPr>
        <b/>
        <i/>
        <sz val="14"/>
        <color rgb="FFFF0000"/>
        <rFont val="Garamond"/>
        <family val="2"/>
        <scheme val="major"/>
      </rPr>
      <t>ESEMPIO 2</t>
    </r>
    <r>
      <rPr>
        <i/>
        <sz val="14"/>
        <color theme="1"/>
        <rFont val="Garamond"/>
        <family val="2"/>
        <scheme val="major"/>
      </rPr>
      <t xml:space="preserve">: </t>
    </r>
    <r>
      <rPr>
        <b/>
        <i/>
        <sz val="14"/>
        <color theme="1"/>
        <rFont val="Garamond"/>
        <family val="2"/>
        <scheme val="major"/>
      </rPr>
      <t>COSTRUIRE A PIACERE IL PROPRIO PIANO DI ACCUMULO CAPITALE IN ORO FISICO DA INVESTIMENTO (RISERVA DI ORO)</t>
    </r>
  </si>
  <si>
    <t>Grammi ORO acquistati</t>
  </si>
  <si>
    <t>Prezzo ORO (fixing)</t>
  </si>
  <si>
    <t>Prezzo ORO (Fixing)</t>
  </si>
  <si>
    <t>Acquisti di ORO</t>
  </si>
  <si>
    <t>ESEMPIO 1 - PIANO DI ACCUMULO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</si>
</sst>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_-* #,##0.00\ [$€-410]_-;\-* #,##0.00\ [$€-410]_-;_-* &quot;-&quot;??\ [$€-410]_-;_-@_-"/>
  </numFmts>
  <fonts count="12" x14ac:knownFonts="1">
    <font>
      <sz val="11"/>
      <color theme="1"/>
      <name val="Garamond"/>
      <family val="2"/>
      <scheme val="minor"/>
    </font>
    <font>
      <sz val="11"/>
      <color rgb="FFFF0000"/>
      <name val="Garamond"/>
      <family val="2"/>
      <scheme val="minor"/>
    </font>
    <font>
      <b/>
      <sz val="11"/>
      <color theme="1"/>
      <name val="Garamond"/>
      <family val="2"/>
      <scheme val="minor"/>
    </font>
    <font>
      <b/>
      <sz val="11"/>
      <color rgb="FFFF0000"/>
      <name val="Garamond"/>
      <family val="2"/>
      <scheme val="minor"/>
    </font>
    <font>
      <b/>
      <i/>
      <sz val="11"/>
      <color theme="1"/>
      <name val="Garamond"/>
      <family val="2"/>
      <scheme val="minor"/>
    </font>
    <font>
      <sz val="14"/>
      <color theme="1"/>
      <name val="Garamond"/>
      <family val="2"/>
      <scheme val="minor"/>
    </font>
    <font>
      <b/>
      <sz val="14"/>
      <color theme="1"/>
      <name val="Garamond"/>
      <family val="2"/>
      <scheme val="major"/>
    </font>
    <font>
      <b/>
      <i/>
      <sz val="14"/>
      <color theme="1"/>
      <name val="Garamond"/>
      <family val="2"/>
      <scheme val="major"/>
    </font>
    <font>
      <b/>
      <i/>
      <sz val="14"/>
      <color rgb="FFFF0000"/>
      <name val="Garamond"/>
      <family val="2"/>
      <scheme val="major"/>
    </font>
    <font>
      <i/>
      <sz val="14"/>
      <color theme="1"/>
      <name val="Garamond"/>
      <family val="2"/>
      <scheme val="maj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5" borderId="2" xfId="0" applyFill="1" applyBorder="1"/>
    <xf numFmtId="164" fontId="1" fillId="5" borderId="3" xfId="0" applyNumberFormat="1" applyFont="1" applyFill="1" applyBorder="1"/>
    <xf numFmtId="0" fontId="0" fillId="5" borderId="5" xfId="0" applyFill="1" applyBorder="1"/>
    <xf numFmtId="164" fontId="1" fillId="5" borderId="0" xfId="0" applyNumberFormat="1" applyFont="1" applyFill="1" applyBorder="1"/>
    <xf numFmtId="0" fontId="0" fillId="5" borderId="0" xfId="0" applyFill="1" applyBorder="1"/>
    <xf numFmtId="164" fontId="0" fillId="4" borderId="13" xfId="0" applyNumberFormat="1" applyFill="1" applyBorder="1"/>
    <xf numFmtId="164" fontId="0" fillId="4" borderId="14" xfId="0" applyNumberFormat="1" applyFill="1" applyBorder="1"/>
    <xf numFmtId="0" fontId="0" fillId="4" borderId="14" xfId="0" applyFill="1" applyBorder="1"/>
    <xf numFmtId="2" fontId="1" fillId="5" borderId="4" xfId="0" applyNumberFormat="1" applyFont="1" applyFill="1" applyBorder="1"/>
    <xf numFmtId="2" fontId="1" fillId="5" borderId="6" xfId="0" applyNumberFormat="1" applyFont="1" applyFill="1" applyBorder="1"/>
    <xf numFmtId="0" fontId="0" fillId="5" borderId="6" xfId="0" applyFill="1" applyBorder="1"/>
    <xf numFmtId="164" fontId="0" fillId="5" borderId="13" xfId="0" applyNumberFormat="1" applyFill="1" applyBorder="1"/>
    <xf numFmtId="164" fontId="0" fillId="5" borderId="14" xfId="0" applyNumberFormat="1" applyFill="1" applyBorder="1"/>
    <xf numFmtId="0" fontId="0" fillId="5" borderId="14" xfId="0" applyFill="1" applyBorder="1"/>
    <xf numFmtId="164" fontId="0" fillId="4" borderId="1" xfId="0" applyNumberFormat="1" applyFill="1" applyBorder="1"/>
    <xf numFmtId="164" fontId="1" fillId="4" borderId="1" xfId="0" applyNumberFormat="1" applyFont="1" applyFill="1" applyBorder="1"/>
    <xf numFmtId="164" fontId="3" fillId="5" borderId="12" xfId="0" applyNumberFormat="1" applyFont="1" applyFill="1" applyBorder="1"/>
    <xf numFmtId="164" fontId="2" fillId="5" borderId="11" xfId="0" applyNumberFormat="1" applyFont="1" applyFill="1" applyBorder="1"/>
    <xf numFmtId="17" fontId="2" fillId="5" borderId="1" xfId="0" applyNumberFormat="1" applyFont="1" applyFill="1" applyBorder="1" applyAlignment="1">
      <alignment horizontal="center"/>
    </xf>
    <xf numFmtId="0" fontId="4" fillId="2" borderId="10" xfId="0" applyFont="1" applyFill="1" applyBorder="1"/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17" fontId="3" fillId="6" borderId="1" xfId="0" applyNumberFormat="1" applyFont="1" applyFill="1" applyBorder="1" applyAlignment="1">
      <alignment horizontal="center"/>
    </xf>
    <xf numFmtId="8" fontId="3" fillId="6" borderId="1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6" borderId="12" xfId="0" applyFill="1" applyBorder="1"/>
    <xf numFmtId="0" fontId="3" fillId="6" borderId="1" xfId="0" applyFont="1" applyFill="1" applyBorder="1" applyAlignment="1">
      <alignment horizontal="center"/>
    </xf>
    <xf numFmtId="8" fontId="3" fillId="6" borderId="11" xfId="0" applyNumberFormat="1" applyFont="1" applyFill="1" applyBorder="1" applyAlignment="1">
      <alignment horizontal="right"/>
    </xf>
    <xf numFmtId="0" fontId="2" fillId="5" borderId="10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left"/>
    </xf>
    <xf numFmtId="0" fontId="1" fillId="7" borderId="13" xfId="0" applyFont="1" applyFill="1" applyBorder="1"/>
    <xf numFmtId="0" fontId="1" fillId="7" borderId="14" xfId="0" applyFont="1" applyFill="1" applyBorder="1"/>
    <xf numFmtId="164" fontId="1" fillId="7" borderId="14" xfId="0" applyNumberFormat="1" applyFont="1" applyFill="1" applyBorder="1"/>
    <xf numFmtId="0" fontId="1" fillId="7" borderId="15" xfId="0" applyFont="1" applyFill="1" applyBorder="1"/>
    <xf numFmtId="0" fontId="0" fillId="8" borderId="0" xfId="0" applyFill="1"/>
    <xf numFmtId="0" fontId="6" fillId="5" borderId="2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ganico">
  <a:themeElements>
    <a:clrScheme name="Organico">
      <a:dk1>
        <a:sysClr val="windowText" lastClr="000000"/>
      </a:dk1>
      <a:lt1>
        <a:sysClr val="window" lastClr="FFFFFF"/>
      </a:lt1>
      <a:dk2>
        <a:srgbClr val="212121"/>
      </a:dk2>
      <a:lt2>
        <a:srgbClr val="DADADA"/>
      </a:lt2>
      <a:accent1>
        <a:srgbClr val="83992A"/>
      </a:accent1>
      <a:accent2>
        <a:srgbClr val="3C9770"/>
      </a:accent2>
      <a:accent3>
        <a:srgbClr val="44709D"/>
      </a:accent3>
      <a:accent4>
        <a:srgbClr val="A23C33"/>
      </a:accent4>
      <a:accent5>
        <a:srgbClr val="D97828"/>
      </a:accent5>
      <a:accent6>
        <a:srgbClr val="DEB340"/>
      </a:accent6>
      <a:hlink>
        <a:srgbClr val="A8BF4D"/>
      </a:hlink>
      <a:folHlink>
        <a:srgbClr val="B4CA80"/>
      </a:folHlink>
    </a:clrScheme>
    <a:fontScheme name="Organico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rganico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9"/>
  <sheetViews>
    <sheetView tabSelected="1" topLeftCell="A10" zoomScale="90" zoomScaleNormal="90" workbookViewId="0">
      <selection activeCell="A27" sqref="A27:K29"/>
    </sheetView>
  </sheetViews>
  <sheetFormatPr defaultRowHeight="14.5" x14ac:dyDescent="0.35"/>
  <cols>
    <col min="2" max="2" width="23.3984375" customWidth="1"/>
    <col min="3" max="3" width="31.296875" customWidth="1"/>
    <col min="4" max="4" width="15.09765625" customWidth="1"/>
    <col min="5" max="5" width="22.09765625" customWidth="1"/>
    <col min="6" max="6" width="10" customWidth="1"/>
    <col min="7" max="7" width="19.296875" customWidth="1"/>
    <col min="8" max="8" width="19.59765625" customWidth="1"/>
    <col min="9" max="9" width="22.69921875" customWidth="1"/>
    <col min="10" max="10" width="18.69921875" customWidth="1"/>
    <col min="11" max="11" width="21.69921875" customWidth="1"/>
    <col min="12" max="12" width="16.296875" customWidth="1"/>
    <col min="13" max="19" width="8.8984375" customWidth="1"/>
    <col min="20" max="20" width="20" bestFit="1" customWidth="1"/>
    <col min="21" max="22" width="11.69921875" bestFit="1" customWidth="1"/>
    <col min="23" max="23" width="20" bestFit="1" customWidth="1"/>
  </cols>
  <sheetData>
    <row r="1" spans="1:11" ht="15" thickBot="1" x14ac:dyDescent="0.4">
      <c r="B1" s="20"/>
      <c r="C1" s="21" t="s">
        <v>26</v>
      </c>
      <c r="D1" s="22"/>
      <c r="F1" s="41"/>
      <c r="H1" s="20"/>
      <c r="I1" s="21" t="s">
        <v>19</v>
      </c>
      <c r="J1" s="23"/>
    </row>
    <row r="2" spans="1:11" ht="15" thickBot="1" x14ac:dyDescent="0.4"/>
    <row r="3" spans="1:11" ht="15" thickBot="1" x14ac:dyDescent="0.4">
      <c r="A3" s="27" t="s">
        <v>16</v>
      </c>
      <c r="B3" s="28" t="s">
        <v>17</v>
      </c>
      <c r="C3" s="29">
        <v>50</v>
      </c>
      <c r="D3" s="30"/>
      <c r="E3" s="31"/>
      <c r="F3" s="37"/>
      <c r="G3" s="27" t="s">
        <v>16</v>
      </c>
      <c r="H3" s="32" t="s">
        <v>17</v>
      </c>
      <c r="I3" s="33">
        <v>45</v>
      </c>
      <c r="J3" s="30" t="s">
        <v>14</v>
      </c>
      <c r="K3" s="31"/>
    </row>
    <row r="4" spans="1:11" ht="15" thickBot="1" x14ac:dyDescent="0.4">
      <c r="A4" s="36" t="s">
        <v>12</v>
      </c>
      <c r="B4" s="24" t="s">
        <v>25</v>
      </c>
      <c r="C4" s="25" t="s">
        <v>24</v>
      </c>
      <c r="D4" s="24" t="s">
        <v>13</v>
      </c>
      <c r="E4" s="26" t="s">
        <v>22</v>
      </c>
      <c r="F4" s="38"/>
      <c r="G4" s="36" t="s">
        <v>12</v>
      </c>
      <c r="H4" s="24" t="s">
        <v>25</v>
      </c>
      <c r="I4" s="25" t="s">
        <v>23</v>
      </c>
      <c r="J4" s="24" t="s">
        <v>13</v>
      </c>
      <c r="K4" s="24" t="s">
        <v>22</v>
      </c>
    </row>
    <row r="5" spans="1:11" x14ac:dyDescent="0.35">
      <c r="A5" s="1" t="s">
        <v>0</v>
      </c>
      <c r="B5" s="12">
        <v>200</v>
      </c>
      <c r="C5" s="2">
        <v>50</v>
      </c>
      <c r="D5" s="6">
        <v>200</v>
      </c>
      <c r="E5" s="9">
        <v>4</v>
      </c>
      <c r="F5" s="38"/>
      <c r="G5" s="1" t="s">
        <v>0</v>
      </c>
      <c r="H5" s="12">
        <v>500</v>
      </c>
      <c r="I5" s="2">
        <v>45</v>
      </c>
      <c r="J5" s="6">
        <f>H5</f>
        <v>500</v>
      </c>
      <c r="K5" s="9">
        <f>H5/I5</f>
        <v>11.111111111111111</v>
      </c>
    </row>
    <row r="6" spans="1:11" x14ac:dyDescent="0.35">
      <c r="A6" s="3" t="s">
        <v>1</v>
      </c>
      <c r="B6" s="13">
        <v>200</v>
      </c>
      <c r="C6" s="4">
        <v>45</v>
      </c>
      <c r="D6" s="7">
        <v>400</v>
      </c>
      <c r="E6" s="10">
        <v>8.4444444444444446</v>
      </c>
      <c r="F6" s="38"/>
      <c r="G6" s="3" t="s">
        <v>1</v>
      </c>
      <c r="H6" s="13">
        <v>1000</v>
      </c>
      <c r="I6" s="4">
        <v>44</v>
      </c>
      <c r="J6" s="7">
        <f>SUM(H5:H6)</f>
        <v>1500</v>
      </c>
      <c r="K6" s="10">
        <f>K5+(H6/I6)</f>
        <v>33.838383838383834</v>
      </c>
    </row>
    <row r="7" spans="1:11" x14ac:dyDescent="0.35">
      <c r="A7" s="3" t="s">
        <v>2</v>
      </c>
      <c r="B7" s="13">
        <v>200</v>
      </c>
      <c r="C7" s="4">
        <v>55</v>
      </c>
      <c r="D7" s="7">
        <v>600</v>
      </c>
      <c r="E7" s="10">
        <v>12.080808080808081</v>
      </c>
      <c r="F7" s="38"/>
      <c r="G7" s="3" t="s">
        <v>2</v>
      </c>
      <c r="H7" s="13"/>
      <c r="I7" s="4">
        <v>50</v>
      </c>
      <c r="J7" s="7">
        <f>SUM(H5:H7)</f>
        <v>1500</v>
      </c>
      <c r="K7" s="10">
        <f>K6+(H7/I7)</f>
        <v>33.838383838383834</v>
      </c>
    </row>
    <row r="8" spans="1:11" x14ac:dyDescent="0.35">
      <c r="A8" s="3" t="s">
        <v>3</v>
      </c>
      <c r="B8" s="13">
        <v>200</v>
      </c>
      <c r="C8" s="4">
        <v>52</v>
      </c>
      <c r="D8" s="7">
        <v>800</v>
      </c>
      <c r="E8" s="10">
        <v>15.926961926961928</v>
      </c>
      <c r="F8" s="38"/>
      <c r="G8" s="3" t="s">
        <v>3</v>
      </c>
      <c r="H8" s="13"/>
      <c r="I8" s="4">
        <v>48</v>
      </c>
      <c r="J8" s="7">
        <f>SUM(H5:H8)</f>
        <v>1500</v>
      </c>
      <c r="K8" s="10">
        <f>K7+(H8/I8)</f>
        <v>33.838383838383834</v>
      </c>
    </row>
    <row r="9" spans="1:11" x14ac:dyDescent="0.35">
      <c r="A9" s="3" t="s">
        <v>4</v>
      </c>
      <c r="B9" s="13">
        <v>200</v>
      </c>
      <c r="C9" s="4">
        <v>48</v>
      </c>
      <c r="D9" s="7">
        <v>1000</v>
      </c>
      <c r="E9" s="10">
        <v>20.093628593628594</v>
      </c>
      <c r="F9" s="38"/>
      <c r="G9" s="3" t="s">
        <v>4</v>
      </c>
      <c r="H9" s="13">
        <v>1000</v>
      </c>
      <c r="I9" s="4">
        <v>48</v>
      </c>
      <c r="J9" s="7">
        <f>SUM(H5:H9)</f>
        <v>2500</v>
      </c>
      <c r="K9" s="10">
        <f t="shared" ref="K9:K16" si="0">K8+(H9/I9)</f>
        <v>54.671717171717162</v>
      </c>
    </row>
    <row r="10" spans="1:11" x14ac:dyDescent="0.35">
      <c r="A10" s="3" t="s">
        <v>5</v>
      </c>
      <c r="B10" s="13">
        <v>200</v>
      </c>
      <c r="C10" s="4">
        <v>50</v>
      </c>
      <c r="D10" s="7">
        <v>1200</v>
      </c>
      <c r="E10" s="10">
        <v>24.093628593628594</v>
      </c>
      <c r="F10" s="38"/>
      <c r="G10" s="3" t="s">
        <v>5</v>
      </c>
      <c r="H10" s="13"/>
      <c r="I10" s="4">
        <v>50</v>
      </c>
      <c r="J10" s="7">
        <f>SUM(H5:H10)</f>
        <v>2500</v>
      </c>
      <c r="K10" s="10">
        <f t="shared" si="0"/>
        <v>54.671717171717162</v>
      </c>
    </row>
    <row r="11" spans="1:11" x14ac:dyDescent="0.35">
      <c r="A11" s="3" t="s">
        <v>6</v>
      </c>
      <c r="B11" s="13">
        <v>200</v>
      </c>
      <c r="C11" s="4">
        <v>49</v>
      </c>
      <c r="D11" s="7">
        <v>1400</v>
      </c>
      <c r="E11" s="10">
        <v>28.175261246689818</v>
      </c>
      <c r="F11" s="38"/>
      <c r="G11" s="3" t="s">
        <v>6</v>
      </c>
      <c r="H11" s="13">
        <v>500</v>
      </c>
      <c r="I11" s="4">
        <v>49</v>
      </c>
      <c r="J11" s="7">
        <f>SUM(H5:H11)</f>
        <v>3000</v>
      </c>
      <c r="K11" s="10">
        <f t="shared" si="0"/>
        <v>64.87579880437022</v>
      </c>
    </row>
    <row r="12" spans="1:11" x14ac:dyDescent="0.35">
      <c r="A12" s="3" t="s">
        <v>7</v>
      </c>
      <c r="B12" s="13">
        <v>200</v>
      </c>
      <c r="C12" s="4">
        <v>51</v>
      </c>
      <c r="D12" s="7">
        <v>1600</v>
      </c>
      <c r="E12" s="10">
        <v>32.096829874140795</v>
      </c>
      <c r="F12" s="38"/>
      <c r="G12" s="3" t="s">
        <v>7</v>
      </c>
      <c r="H12" s="13"/>
      <c r="I12" s="4">
        <v>45</v>
      </c>
      <c r="J12" s="7">
        <f>SUM(H5:H12)</f>
        <v>3000</v>
      </c>
      <c r="K12" s="10">
        <f t="shared" si="0"/>
        <v>64.87579880437022</v>
      </c>
    </row>
    <row r="13" spans="1:11" x14ac:dyDescent="0.35">
      <c r="A13" s="3" t="s">
        <v>8</v>
      </c>
      <c r="B13" s="13">
        <v>200</v>
      </c>
      <c r="C13" s="4">
        <v>47</v>
      </c>
      <c r="D13" s="7">
        <v>1800</v>
      </c>
      <c r="E13" s="10">
        <v>36.352149023076961</v>
      </c>
      <c r="F13" s="38"/>
      <c r="G13" s="3" t="s">
        <v>8</v>
      </c>
      <c r="H13" s="13">
        <v>2000</v>
      </c>
      <c r="I13" s="4">
        <v>47</v>
      </c>
      <c r="J13" s="7">
        <f>SUM(H5:H13)</f>
        <v>5000</v>
      </c>
      <c r="K13" s="10">
        <f t="shared" si="0"/>
        <v>107.42899029373191</v>
      </c>
    </row>
    <row r="14" spans="1:11" x14ac:dyDescent="0.35">
      <c r="A14" s="3" t="s">
        <v>9</v>
      </c>
      <c r="B14" s="13">
        <v>200</v>
      </c>
      <c r="C14" s="4">
        <v>52</v>
      </c>
      <c r="D14" s="7">
        <v>2000</v>
      </c>
      <c r="E14" s="10">
        <v>40.198302869230808</v>
      </c>
      <c r="F14" s="38"/>
      <c r="G14" s="3" t="s">
        <v>9</v>
      </c>
      <c r="H14" s="13"/>
      <c r="I14" s="4">
        <v>46</v>
      </c>
      <c r="J14" s="7">
        <f>SUM(H5:H14)</f>
        <v>5000</v>
      </c>
      <c r="K14" s="10">
        <f t="shared" si="0"/>
        <v>107.42899029373191</v>
      </c>
    </row>
    <row r="15" spans="1:11" x14ac:dyDescent="0.35">
      <c r="A15" s="3" t="s">
        <v>10</v>
      </c>
      <c r="B15" s="13">
        <v>200</v>
      </c>
      <c r="C15" s="4">
        <v>46</v>
      </c>
      <c r="D15" s="7">
        <v>2200</v>
      </c>
      <c r="E15" s="10">
        <v>44.546128956187331</v>
      </c>
      <c r="F15" s="39"/>
      <c r="G15" s="3" t="s">
        <v>10</v>
      </c>
      <c r="H15" s="13"/>
      <c r="I15" s="4">
        <v>46</v>
      </c>
      <c r="J15" s="7">
        <f>SUM(H5:H15)</f>
        <v>5000</v>
      </c>
      <c r="K15" s="10">
        <f t="shared" si="0"/>
        <v>107.42899029373191</v>
      </c>
    </row>
    <row r="16" spans="1:11" x14ac:dyDescent="0.35">
      <c r="A16" s="3" t="s">
        <v>11</v>
      </c>
      <c r="B16" s="13">
        <v>200</v>
      </c>
      <c r="C16" s="4">
        <v>45</v>
      </c>
      <c r="D16" s="7">
        <v>2400</v>
      </c>
      <c r="E16" s="10">
        <v>48.990573400631774</v>
      </c>
      <c r="F16" s="38"/>
      <c r="G16" s="3" t="s">
        <v>11</v>
      </c>
      <c r="H16" s="13">
        <v>1000</v>
      </c>
      <c r="I16" s="4">
        <v>45</v>
      </c>
      <c r="J16" s="7">
        <f>SUM(H5:H16)</f>
        <v>6000</v>
      </c>
      <c r="K16" s="10">
        <f t="shared" si="0"/>
        <v>129.65121251595414</v>
      </c>
    </row>
    <row r="17" spans="1:11" ht="15" thickBot="1" x14ac:dyDescent="0.4">
      <c r="A17" s="3"/>
      <c r="B17" s="14"/>
      <c r="C17" s="5"/>
      <c r="D17" s="8"/>
      <c r="E17" s="11"/>
      <c r="F17" s="38"/>
      <c r="G17" s="3"/>
      <c r="H17" s="14"/>
      <c r="I17" s="5"/>
      <c r="J17" s="8"/>
      <c r="K17" s="11"/>
    </row>
    <row r="18" spans="1:11" ht="15" thickBot="1" x14ac:dyDescent="0.4">
      <c r="A18" s="34" t="s">
        <v>15</v>
      </c>
      <c r="B18" s="19" t="s">
        <v>18</v>
      </c>
      <c r="C18" s="18">
        <v>49.166666666666664</v>
      </c>
      <c r="D18" s="16">
        <v>2400</v>
      </c>
      <c r="E18" s="17">
        <v>2408.7031921977286</v>
      </c>
      <c r="F18" s="40"/>
      <c r="G18" s="34" t="s">
        <v>15</v>
      </c>
      <c r="H18" s="35" t="s">
        <v>18</v>
      </c>
      <c r="I18" s="18">
        <v>50</v>
      </c>
      <c r="J18" s="15">
        <f>SUM(H5:H16)</f>
        <v>6000</v>
      </c>
      <c r="K18" s="17">
        <f>K16*I18</f>
        <v>6482.560625797707</v>
      </c>
    </row>
    <row r="19" spans="1:11" ht="15" thickBot="1" x14ac:dyDescent="0.4"/>
    <row r="20" spans="1:11" x14ac:dyDescent="0.35">
      <c r="A20" s="42" t="s">
        <v>20</v>
      </c>
      <c r="B20" s="43"/>
      <c r="C20" s="43"/>
      <c r="D20" s="43"/>
      <c r="E20" s="43"/>
      <c r="F20" s="43"/>
      <c r="G20" s="43"/>
      <c r="H20" s="43"/>
      <c r="I20" s="43"/>
      <c r="J20" s="43"/>
      <c r="K20" s="44"/>
    </row>
    <row r="21" spans="1:11" x14ac:dyDescent="0.3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7"/>
    </row>
    <row r="22" spans="1:11" x14ac:dyDescent="0.35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7"/>
    </row>
    <row r="23" spans="1:11" x14ac:dyDescent="0.35">
      <c r="A23" s="45"/>
      <c r="B23" s="46"/>
      <c r="C23" s="46"/>
      <c r="D23" s="46"/>
      <c r="E23" s="46"/>
      <c r="F23" s="46"/>
      <c r="G23" s="46"/>
      <c r="H23" s="46"/>
      <c r="I23" s="46"/>
      <c r="J23" s="46"/>
      <c r="K23" s="47"/>
    </row>
    <row r="24" spans="1:11" x14ac:dyDescent="0.3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7"/>
    </row>
    <row r="25" spans="1:11" ht="15" thickBot="1" x14ac:dyDescent="0.4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50"/>
    </row>
    <row r="26" spans="1:11" ht="15" thickBot="1" x14ac:dyDescent="0.4"/>
    <row r="27" spans="1:11" x14ac:dyDescent="0.35">
      <c r="A27" s="51" t="s">
        <v>21</v>
      </c>
      <c r="B27" s="52"/>
      <c r="C27" s="52"/>
      <c r="D27" s="52"/>
      <c r="E27" s="52"/>
      <c r="F27" s="52"/>
      <c r="G27" s="52"/>
      <c r="H27" s="52"/>
      <c r="I27" s="52"/>
      <c r="J27" s="52"/>
      <c r="K27" s="53"/>
    </row>
    <row r="28" spans="1:11" x14ac:dyDescent="0.35">
      <c r="A28" s="54"/>
      <c r="B28" s="55"/>
      <c r="C28" s="55"/>
      <c r="D28" s="55"/>
      <c r="E28" s="55"/>
      <c r="F28" s="55"/>
      <c r="G28" s="55"/>
      <c r="H28" s="55"/>
      <c r="I28" s="55"/>
      <c r="J28" s="55"/>
      <c r="K28" s="56"/>
    </row>
    <row r="29" spans="1:11" ht="15" thickBot="1" x14ac:dyDescent="0.4">
      <c r="A29" s="57"/>
      <c r="B29" s="58"/>
      <c r="C29" s="58"/>
      <c r="D29" s="58"/>
      <c r="E29" s="58"/>
      <c r="F29" s="58"/>
      <c r="G29" s="58"/>
      <c r="H29" s="58"/>
      <c r="I29" s="58"/>
      <c r="J29" s="58"/>
      <c r="K29" s="59"/>
    </row>
  </sheetData>
  <mergeCells count="2">
    <mergeCell ref="A20:K25"/>
    <mergeCell ref="A27:K29"/>
  </mergeCells>
  <conditionalFormatting sqref="A4:E4">
    <cfRule type="colorScale" priority="2">
      <colorScale>
        <cfvo type="min"/>
        <cfvo type="max"/>
        <color rgb="FF63BE7B"/>
        <color rgb="FFFCFCFF"/>
      </colorScale>
    </cfRule>
  </conditionalFormatting>
  <conditionalFormatting sqref="G4:K4">
    <cfRule type="colorScale" priority="1">
      <colorScale>
        <cfvo type="min"/>
        <cfvo type="max"/>
        <color rgb="FF63BE7B"/>
        <color rgb="FFFCFCFF"/>
      </colorScale>
    </cfRule>
  </conditionalFormatting>
  <pageMargins left="0.7" right="0.7" top="0.75" bottom="0.75" header="0.3" footer="0.3"/>
  <pageSetup paperSize="9" orientation="portrait" horizontalDpi="360" verticalDpi="36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Utente Windows</cp:lastModifiedBy>
  <dcterms:created xsi:type="dcterms:W3CDTF">2020-05-11T20:15:57Z</dcterms:created>
  <dcterms:modified xsi:type="dcterms:W3CDTF">2020-05-12T12:43:19Z</dcterms:modified>
</cp:coreProperties>
</file>